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0852C968-579E-4EDD-A25A-D584896EBA18}" xr6:coauthVersionLast="47" xr6:coauthVersionMax="47" xr10:uidLastSave="{00000000-0000-0000-0000-000000000000}"/>
  <bookViews>
    <workbookView xWindow="-120" yWindow="-120" windowWidth="29040" windowHeight="15840" xr2:uid="{F29888E7-5B13-408B-8429-22A788E8FA58}"/>
  </bookViews>
  <sheets>
    <sheet name="第一号第二様式" sheetId="1" r:id="rId1"/>
  </sheets>
  <definedNames>
    <definedName name="_xlnm.Print_Titles" localSheetId="0">第一号第二様式!$1:$7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J38" i="1" s="1"/>
  <c r="I36" i="1"/>
  <c r="I35" i="1"/>
  <c r="G35" i="1"/>
  <c r="H35" i="1" s="1"/>
  <c r="J35" i="1" s="1"/>
  <c r="F35" i="1"/>
  <c r="E35" i="1"/>
  <c r="H34" i="1"/>
  <c r="J34" i="1" s="1"/>
  <c r="H33" i="1"/>
  <c r="J33" i="1" s="1"/>
  <c r="H32" i="1"/>
  <c r="J32" i="1" s="1"/>
  <c r="I31" i="1"/>
  <c r="G31" i="1"/>
  <c r="G36" i="1" s="1"/>
  <c r="F31" i="1"/>
  <c r="F36" i="1" s="1"/>
  <c r="E31" i="1"/>
  <c r="H31" i="1" s="1"/>
  <c r="J31" i="1" s="1"/>
  <c r="H30" i="1"/>
  <c r="J30" i="1" s="1"/>
  <c r="H29" i="1"/>
  <c r="J29" i="1" s="1"/>
  <c r="H28" i="1"/>
  <c r="J28" i="1" s="1"/>
  <c r="G27" i="1"/>
  <c r="I26" i="1"/>
  <c r="G26" i="1"/>
  <c r="F26" i="1"/>
  <c r="F27" i="1" s="1"/>
  <c r="E26" i="1"/>
  <c r="H26" i="1" s="1"/>
  <c r="J26" i="1" s="1"/>
  <c r="H25" i="1"/>
  <c r="J25" i="1" s="1"/>
  <c r="H24" i="1"/>
  <c r="J24" i="1" s="1"/>
  <c r="H23" i="1"/>
  <c r="J23" i="1" s="1"/>
  <c r="I22" i="1"/>
  <c r="I27" i="1" s="1"/>
  <c r="G22" i="1"/>
  <c r="F22" i="1"/>
  <c r="E22" i="1"/>
  <c r="H22" i="1" s="1"/>
  <c r="J22" i="1" s="1"/>
  <c r="J27" i="1" s="1"/>
  <c r="H21" i="1"/>
  <c r="J21" i="1" s="1"/>
  <c r="I19" i="1"/>
  <c r="G19" i="1"/>
  <c r="H19" i="1" s="1"/>
  <c r="J19" i="1" s="1"/>
  <c r="F19" i="1"/>
  <c r="E19" i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I12" i="1"/>
  <c r="I20" i="1" s="1"/>
  <c r="I37" i="1" s="1"/>
  <c r="I39" i="1" s="1"/>
  <c r="G12" i="1"/>
  <c r="G20" i="1" s="1"/>
  <c r="G37" i="1" s="1"/>
  <c r="G39" i="1" s="1"/>
  <c r="F12" i="1"/>
  <c r="F20" i="1" s="1"/>
  <c r="E12" i="1"/>
  <c r="H12" i="1" s="1"/>
  <c r="J12" i="1" s="1"/>
  <c r="H11" i="1"/>
  <c r="J11" i="1" s="1"/>
  <c r="H10" i="1"/>
  <c r="J10" i="1" s="1"/>
  <c r="H9" i="1"/>
  <c r="J9" i="1" s="1"/>
  <c r="H8" i="1"/>
  <c r="J8" i="1" s="1"/>
  <c r="J36" i="1" l="1"/>
  <c r="J20" i="1"/>
  <c r="J37" i="1" s="1"/>
  <c r="J39" i="1" s="1"/>
  <c r="F37" i="1"/>
  <c r="F39" i="1" s="1"/>
  <c r="E20" i="1"/>
  <c r="E36" i="1"/>
  <c r="H36" i="1" s="1"/>
  <c r="E27" i="1"/>
  <c r="H27" i="1" s="1"/>
  <c r="H20" i="1" l="1"/>
  <c r="E37" i="1"/>
  <c r="H37" i="1" l="1"/>
  <c r="E39" i="1"/>
  <c r="H39" i="1" s="1"/>
</calcChain>
</file>

<file path=xl/sharedStrings.xml><?xml version="1.0" encoding="utf-8"?>
<sst xmlns="http://schemas.openxmlformats.org/spreadsheetml/2006/main" count="52" uniqueCount="48">
  <si>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</si>
  <si>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</si>
  <si>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</si>
  <si>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</si>
  <si>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</si>
  <si>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</si>
  <si>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</si>
  <si>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</si>
  <si>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</si>
  <si>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</si>
  <si>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</si>
  <si>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</si>
  <si>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</si>
  <si>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</si>
  <si>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</si>
  <si>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</si>
  <si>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</si>
  <si>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</si>
  <si>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</si>
  <si>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</si>
  <si>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</si>
  <si>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</si>
  <si>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</si>
  <si>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</si>
  <si>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</si>
  <si>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</si>
  <si>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</si>
  <si>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</si>
  <si>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</si>
  <si>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</si>
  <si>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</si>
  <si>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</si>
  <si>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</si>
  <si>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</si>
  <si>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</si>
  <si>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</si>
  <si>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</si>
  <si>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</si>
  <si>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その他の活動による収入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</si>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</sst>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19678104-50DC-43E3-A915-4643972D0A72}"/>
    <cellStyle name="標準 3" xfId="1" xr:uid="{CD2AFD10-4C3B-44E2-BB51-719B5A22BD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D6052-39E6-411A-BEFC-E7545EEEA9E3}">
  <sheetPr>
    <pageSetUpPr fitToPage="1"/>
  </sheetPr>
  <dimension ref="B2:J39"/>
  <sheetViews>
    <sheetView showGridLines="0" tabSelected="1" workbookViewId="0"/>
  </sheetViews>
  <sheetFormatPr defaultRowHeight="18.75" x14ac:dyDescent="0.4"/>
  <cols>
    <col min="1" max="3" width="2.875" customWidth="1"/>
    <col min="4" max="4" width="43.75" customWidth="1"/>
    <col min="5" max="10" width="20.75" customWidth="1"/>
  </cols>
  <sheetData>
    <row r="2" spans="2:10" ht="21" x14ac:dyDescent="0.4">
      <c r="B2" s="1"/>
      <c r="C2" s="1"/>
      <c r="D2" s="1"/>
      <c r="E2" s="1"/>
      <c r="F2" s="2"/>
      <c r="G2" s="2"/>
      <c r="H2" s="2"/>
      <c r="I2" s="3"/>
      <c r="J2" s="3" t="s">
        <v>0</v>
      </c>
    </row>
    <row r="3" spans="2:10" ht="21" x14ac:dyDescent="0.4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2:10" x14ac:dyDescent="0.4">
      <c r="B4" s="5"/>
      <c r="C4" s="5"/>
      <c r="D4" s="5"/>
      <c r="E4" s="5"/>
      <c r="F4" s="5"/>
      <c r="G4" s="5"/>
      <c r="H4" s="5"/>
      <c r="I4" s="2"/>
      <c r="J4" s="2"/>
    </row>
    <row r="5" spans="2:10" ht="21" x14ac:dyDescent="0.4">
      <c r="B5" s="6" t="s">
        <v>2</v>
      </c>
      <c r="C5" s="6"/>
      <c r="D5" s="6"/>
      <c r="E5" s="6"/>
      <c r="F5" s="6"/>
      <c r="G5" s="6"/>
      <c r="H5" s="6"/>
      <c r="I5" s="6"/>
      <c r="J5" s="6"/>
    </row>
    <row r="6" spans="2:10" x14ac:dyDescent="0.4">
      <c r="B6" s="7"/>
      <c r="C6" s="7"/>
      <c r="D6" s="7"/>
      <c r="E6" s="7"/>
      <c r="F6" s="7"/>
      <c r="G6" s="7"/>
      <c r="H6" s="2"/>
      <c r="I6" s="2"/>
      <c r="J6" s="7" t="s">
        <v>3</v>
      </c>
    </row>
    <row r="7" spans="2:10" x14ac:dyDescent="0.4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</row>
    <row r="8" spans="2:10" x14ac:dyDescent="0.4">
      <c r="B8" s="10" t="s">
        <v>11</v>
      </c>
      <c r="C8" s="10" t="s">
        <v>12</v>
      </c>
      <c r="D8" s="11" t="s">
        <v>13</v>
      </c>
      <c r="E8" s="12">
        <v>470204511</v>
      </c>
      <c r="F8" s="12">
        <v>0</v>
      </c>
      <c r="G8" s="12">
        <v>0</v>
      </c>
      <c r="H8" s="12">
        <f>E8+F8+G8</f>
        <v>470204511</v>
      </c>
      <c r="I8" s="13"/>
      <c r="J8" s="12">
        <f>H8-ABS(I8)</f>
        <v>470204511</v>
      </c>
    </row>
    <row r="9" spans="2:10" x14ac:dyDescent="0.4">
      <c r="B9" s="14"/>
      <c r="C9" s="14"/>
      <c r="D9" s="15" t="s">
        <v>14</v>
      </c>
      <c r="E9" s="16">
        <v>7094</v>
      </c>
      <c r="F9" s="16">
        <v>0</v>
      </c>
      <c r="G9" s="16">
        <v>0</v>
      </c>
      <c r="H9" s="16">
        <f t="shared" ref="H9:H39" si="0">E9+F9+G9</f>
        <v>7094</v>
      </c>
      <c r="I9" s="17"/>
      <c r="J9" s="16">
        <f t="shared" ref="J9:J38" si="1">H9-ABS(I9)</f>
        <v>7094</v>
      </c>
    </row>
    <row r="10" spans="2:10" x14ac:dyDescent="0.4">
      <c r="B10" s="14"/>
      <c r="C10" s="14"/>
      <c r="D10" s="15" t="s">
        <v>15</v>
      </c>
      <c r="E10" s="16">
        <v>0</v>
      </c>
      <c r="F10" s="16">
        <v>0</v>
      </c>
      <c r="G10" s="16">
        <v>0</v>
      </c>
      <c r="H10" s="16">
        <f t="shared" si="0"/>
        <v>0</v>
      </c>
      <c r="I10" s="17"/>
      <c r="J10" s="16">
        <f t="shared" si="1"/>
        <v>0</v>
      </c>
    </row>
    <row r="11" spans="2:10" x14ac:dyDescent="0.4">
      <c r="B11" s="14"/>
      <c r="C11" s="14"/>
      <c r="D11" s="15" t="s">
        <v>16</v>
      </c>
      <c r="E11" s="16">
        <v>1722547</v>
      </c>
      <c r="F11" s="16">
        <v>0</v>
      </c>
      <c r="G11" s="16">
        <v>0</v>
      </c>
      <c r="H11" s="16">
        <f t="shared" si="0"/>
        <v>1722547</v>
      </c>
      <c r="I11" s="18"/>
      <c r="J11" s="16">
        <f t="shared" si="1"/>
        <v>1722547</v>
      </c>
    </row>
    <row r="12" spans="2:10" x14ac:dyDescent="0.4">
      <c r="B12" s="14"/>
      <c r="C12" s="19"/>
      <c r="D12" s="20" t="s">
        <v>17</v>
      </c>
      <c r="E12" s="21">
        <f>+E8+E9+E10+E11</f>
        <v>471934152</v>
      </c>
      <c r="F12" s="21">
        <f>+F8+F9+F10+F11</f>
        <v>0</v>
      </c>
      <c r="G12" s="21">
        <f>+G8+G9+G10+G11</f>
        <v>0</v>
      </c>
      <c r="H12" s="21">
        <f t="shared" si="0"/>
        <v>471934152</v>
      </c>
      <c r="I12" s="22">
        <f>+I8+I9+I10+I11</f>
        <v>0</v>
      </c>
      <c r="J12" s="21">
        <f t="shared" si="1"/>
        <v>471934152</v>
      </c>
    </row>
    <row r="13" spans="2:10" x14ac:dyDescent="0.4">
      <c r="B13" s="14"/>
      <c r="C13" s="10" t="s">
        <v>18</v>
      </c>
      <c r="D13" s="15" t="s">
        <v>19</v>
      </c>
      <c r="E13" s="16">
        <v>318040753</v>
      </c>
      <c r="F13" s="16">
        <v>0</v>
      </c>
      <c r="G13" s="16">
        <v>0</v>
      </c>
      <c r="H13" s="16">
        <f t="shared" si="0"/>
        <v>318040753</v>
      </c>
      <c r="I13" s="13"/>
      <c r="J13" s="16">
        <f t="shared" si="1"/>
        <v>318040753</v>
      </c>
    </row>
    <row r="14" spans="2:10" x14ac:dyDescent="0.4">
      <c r="B14" s="14"/>
      <c r="C14" s="14"/>
      <c r="D14" s="15" t="s">
        <v>20</v>
      </c>
      <c r="E14" s="16">
        <v>80416126</v>
      </c>
      <c r="F14" s="16">
        <v>0</v>
      </c>
      <c r="G14" s="16">
        <v>0</v>
      </c>
      <c r="H14" s="16">
        <f t="shared" si="0"/>
        <v>80416126</v>
      </c>
      <c r="I14" s="17"/>
      <c r="J14" s="16">
        <f t="shared" si="1"/>
        <v>80416126</v>
      </c>
    </row>
    <row r="15" spans="2:10" x14ac:dyDescent="0.4">
      <c r="B15" s="14"/>
      <c r="C15" s="14"/>
      <c r="D15" s="15" t="s">
        <v>21</v>
      </c>
      <c r="E15" s="16">
        <v>53290486</v>
      </c>
      <c r="F15" s="16">
        <v>0</v>
      </c>
      <c r="G15" s="16">
        <v>0</v>
      </c>
      <c r="H15" s="16">
        <f t="shared" si="0"/>
        <v>53290486</v>
      </c>
      <c r="I15" s="17"/>
      <c r="J15" s="16">
        <f t="shared" si="1"/>
        <v>53290486</v>
      </c>
    </row>
    <row r="16" spans="2:10" x14ac:dyDescent="0.4">
      <c r="B16" s="14"/>
      <c r="C16" s="14"/>
      <c r="D16" s="15" t="s">
        <v>22</v>
      </c>
      <c r="E16" s="16">
        <v>2088480</v>
      </c>
      <c r="F16" s="16">
        <v>0</v>
      </c>
      <c r="G16" s="16">
        <v>0</v>
      </c>
      <c r="H16" s="16">
        <f t="shared" si="0"/>
        <v>2088480</v>
      </c>
      <c r="I16" s="17"/>
      <c r="J16" s="16">
        <f t="shared" si="1"/>
        <v>2088480</v>
      </c>
    </row>
    <row r="17" spans="2:10" x14ac:dyDescent="0.4">
      <c r="B17" s="14"/>
      <c r="C17" s="14"/>
      <c r="D17" s="15" t="s">
        <v>23</v>
      </c>
      <c r="E17" s="16">
        <v>0</v>
      </c>
      <c r="F17" s="16">
        <v>0</v>
      </c>
      <c r="G17" s="16">
        <v>0</v>
      </c>
      <c r="H17" s="16">
        <f t="shared" si="0"/>
        <v>0</v>
      </c>
      <c r="I17" s="17"/>
      <c r="J17" s="16">
        <f t="shared" si="1"/>
        <v>0</v>
      </c>
    </row>
    <row r="18" spans="2:10" x14ac:dyDescent="0.4">
      <c r="B18" s="14"/>
      <c r="C18" s="14"/>
      <c r="D18" s="15" t="s">
        <v>24</v>
      </c>
      <c r="E18" s="16">
        <v>1794826</v>
      </c>
      <c r="F18" s="16">
        <v>0</v>
      </c>
      <c r="G18" s="16">
        <v>0</v>
      </c>
      <c r="H18" s="16">
        <f t="shared" si="0"/>
        <v>1794826</v>
      </c>
      <c r="I18" s="18"/>
      <c r="J18" s="16">
        <f t="shared" si="1"/>
        <v>1794826</v>
      </c>
    </row>
    <row r="19" spans="2:10" x14ac:dyDescent="0.4">
      <c r="B19" s="14"/>
      <c r="C19" s="19"/>
      <c r="D19" s="20" t="s">
        <v>25</v>
      </c>
      <c r="E19" s="21">
        <f>+E13+E14+E15+E16+E17+E18</f>
        <v>455630671</v>
      </c>
      <c r="F19" s="21">
        <f>+F13+F14+F15+F16+F17+F18</f>
        <v>0</v>
      </c>
      <c r="G19" s="21">
        <f>+G13+G14+G15+G16+G17+G18</f>
        <v>0</v>
      </c>
      <c r="H19" s="21">
        <f t="shared" si="0"/>
        <v>455630671</v>
      </c>
      <c r="I19" s="22">
        <f>+I13+I14+I15+I16+I17+I18</f>
        <v>0</v>
      </c>
      <c r="J19" s="21">
        <f t="shared" si="1"/>
        <v>455630671</v>
      </c>
    </row>
    <row r="20" spans="2:10" x14ac:dyDescent="0.4">
      <c r="B20" s="19"/>
      <c r="C20" s="23" t="s">
        <v>26</v>
      </c>
      <c r="D20" s="24"/>
      <c r="E20" s="25">
        <f xml:space="preserve"> +E12 - E19</f>
        <v>16303481</v>
      </c>
      <c r="F20" s="25">
        <f xml:space="preserve"> +F12 - F19</f>
        <v>0</v>
      </c>
      <c r="G20" s="25">
        <f xml:space="preserve"> +G12 - G19</f>
        <v>0</v>
      </c>
      <c r="H20" s="25">
        <f t="shared" si="0"/>
        <v>16303481</v>
      </c>
      <c r="I20" s="22">
        <f xml:space="preserve"> +I12 - I19</f>
        <v>0</v>
      </c>
      <c r="J20" s="25">
        <f>J12-J19</f>
        <v>16303481</v>
      </c>
    </row>
    <row r="21" spans="2:10" x14ac:dyDescent="0.4">
      <c r="B21" s="10" t="s">
        <v>27</v>
      </c>
      <c r="C21" s="10" t="s">
        <v>12</v>
      </c>
      <c r="D21" s="15" t="s">
        <v>28</v>
      </c>
      <c r="E21" s="16">
        <v>7120000</v>
      </c>
      <c r="F21" s="16">
        <v>0</v>
      </c>
      <c r="G21" s="16">
        <v>0</v>
      </c>
      <c r="H21" s="16">
        <f t="shared" si="0"/>
        <v>7120000</v>
      </c>
      <c r="I21" s="22"/>
      <c r="J21" s="16">
        <f t="shared" si="1"/>
        <v>7120000</v>
      </c>
    </row>
    <row r="22" spans="2:10" x14ac:dyDescent="0.4">
      <c r="B22" s="14"/>
      <c r="C22" s="19"/>
      <c r="D22" s="20" t="s">
        <v>29</v>
      </c>
      <c r="E22" s="21">
        <f>+E21</f>
        <v>7120000</v>
      </c>
      <c r="F22" s="21">
        <f>+F21</f>
        <v>0</v>
      </c>
      <c r="G22" s="21">
        <f>+G21</f>
        <v>0</v>
      </c>
      <c r="H22" s="21">
        <f t="shared" si="0"/>
        <v>7120000</v>
      </c>
      <c r="I22" s="22">
        <f>+I21</f>
        <v>0</v>
      </c>
      <c r="J22" s="21">
        <f t="shared" si="1"/>
        <v>7120000</v>
      </c>
    </row>
    <row r="23" spans="2:10" x14ac:dyDescent="0.4">
      <c r="B23" s="14"/>
      <c r="C23" s="10" t="s">
        <v>18</v>
      </c>
      <c r="D23" s="15" t="s">
        <v>30</v>
      </c>
      <c r="E23" s="16">
        <v>41610000</v>
      </c>
      <c r="F23" s="16">
        <v>0</v>
      </c>
      <c r="G23" s="16">
        <v>0</v>
      </c>
      <c r="H23" s="16">
        <f t="shared" si="0"/>
        <v>41610000</v>
      </c>
      <c r="I23" s="13"/>
      <c r="J23" s="16">
        <f t="shared" si="1"/>
        <v>41610000</v>
      </c>
    </row>
    <row r="24" spans="2:10" x14ac:dyDescent="0.4">
      <c r="B24" s="14"/>
      <c r="C24" s="14"/>
      <c r="D24" s="15" t="s">
        <v>31</v>
      </c>
      <c r="E24" s="16">
        <v>0</v>
      </c>
      <c r="F24" s="16">
        <v>0</v>
      </c>
      <c r="G24" s="16">
        <v>0</v>
      </c>
      <c r="H24" s="16">
        <f t="shared" si="0"/>
        <v>0</v>
      </c>
      <c r="I24" s="17"/>
      <c r="J24" s="16">
        <f t="shared" si="1"/>
        <v>0</v>
      </c>
    </row>
    <row r="25" spans="2:10" x14ac:dyDescent="0.4">
      <c r="B25" s="14"/>
      <c r="C25" s="14"/>
      <c r="D25" s="15" t="s">
        <v>32</v>
      </c>
      <c r="E25" s="16">
        <v>63517200</v>
      </c>
      <c r="F25" s="16">
        <v>0</v>
      </c>
      <c r="G25" s="16">
        <v>0</v>
      </c>
      <c r="H25" s="16">
        <f t="shared" si="0"/>
        <v>63517200</v>
      </c>
      <c r="I25" s="18"/>
      <c r="J25" s="16">
        <f t="shared" si="1"/>
        <v>63517200</v>
      </c>
    </row>
    <row r="26" spans="2:10" x14ac:dyDescent="0.4">
      <c r="B26" s="14"/>
      <c r="C26" s="19"/>
      <c r="D26" s="20" t="s">
        <v>33</v>
      </c>
      <c r="E26" s="21">
        <f>+E23+E24+E25</f>
        <v>105127200</v>
      </c>
      <c r="F26" s="21">
        <f>+F23+F24+F25</f>
        <v>0</v>
      </c>
      <c r="G26" s="21">
        <f>+G23+G24+G25</f>
        <v>0</v>
      </c>
      <c r="H26" s="21">
        <f t="shared" si="0"/>
        <v>105127200</v>
      </c>
      <c r="I26" s="22">
        <f>+I23+I24+I25</f>
        <v>0</v>
      </c>
      <c r="J26" s="21">
        <f t="shared" si="1"/>
        <v>105127200</v>
      </c>
    </row>
    <row r="27" spans="2:10" x14ac:dyDescent="0.4">
      <c r="B27" s="19"/>
      <c r="C27" s="26" t="s">
        <v>34</v>
      </c>
      <c r="D27" s="24"/>
      <c r="E27" s="25">
        <f xml:space="preserve"> +E22 - E26</f>
        <v>-98007200</v>
      </c>
      <c r="F27" s="25">
        <f xml:space="preserve"> +F22 - F26</f>
        <v>0</v>
      </c>
      <c r="G27" s="25">
        <f xml:space="preserve"> +G22 - G26</f>
        <v>0</v>
      </c>
      <c r="H27" s="25">
        <f t="shared" si="0"/>
        <v>-98007200</v>
      </c>
      <c r="I27" s="22">
        <f xml:space="preserve"> +I22 - I26</f>
        <v>0</v>
      </c>
      <c r="J27" s="25">
        <f>J22-J26</f>
        <v>-98007200</v>
      </c>
    </row>
    <row r="28" spans="2:10" x14ac:dyDescent="0.4">
      <c r="B28" s="10" t="s">
        <v>35</v>
      </c>
      <c r="C28" s="10" t="s">
        <v>12</v>
      </c>
      <c r="D28" s="15" t="s">
        <v>36</v>
      </c>
      <c r="E28" s="16">
        <v>0</v>
      </c>
      <c r="F28" s="16">
        <v>0</v>
      </c>
      <c r="G28" s="16">
        <v>0</v>
      </c>
      <c r="H28" s="16">
        <f t="shared" si="0"/>
        <v>0</v>
      </c>
      <c r="I28" s="13"/>
      <c r="J28" s="16">
        <f t="shared" si="1"/>
        <v>0</v>
      </c>
    </row>
    <row r="29" spans="2:10" x14ac:dyDescent="0.4">
      <c r="B29" s="14"/>
      <c r="C29" s="14"/>
      <c r="D29" s="15" t="s">
        <v>37</v>
      </c>
      <c r="E29" s="16">
        <v>0</v>
      </c>
      <c r="F29" s="16">
        <v>0</v>
      </c>
      <c r="G29" s="16">
        <v>0</v>
      </c>
      <c r="H29" s="16">
        <f t="shared" si="0"/>
        <v>0</v>
      </c>
      <c r="I29" s="17"/>
      <c r="J29" s="16">
        <f t="shared" si="1"/>
        <v>0</v>
      </c>
    </row>
    <row r="30" spans="2:10" x14ac:dyDescent="0.4">
      <c r="B30" s="14"/>
      <c r="C30" s="14"/>
      <c r="D30" s="15" t="s">
        <v>38</v>
      </c>
      <c r="E30" s="16">
        <v>61600000</v>
      </c>
      <c r="F30" s="16">
        <v>0</v>
      </c>
      <c r="G30" s="16">
        <v>0</v>
      </c>
      <c r="H30" s="16">
        <f t="shared" si="0"/>
        <v>61600000</v>
      </c>
      <c r="I30" s="18"/>
      <c r="J30" s="16">
        <f t="shared" si="1"/>
        <v>61600000</v>
      </c>
    </row>
    <row r="31" spans="2:10" x14ac:dyDescent="0.4">
      <c r="B31" s="14"/>
      <c r="C31" s="19"/>
      <c r="D31" s="20" t="s">
        <v>39</v>
      </c>
      <c r="E31" s="21">
        <f>+E28+E29+E30</f>
        <v>61600000</v>
      </c>
      <c r="F31" s="21">
        <f>+F28+F29+F30</f>
        <v>0</v>
      </c>
      <c r="G31" s="21">
        <f>+G28+G29+G30</f>
        <v>0</v>
      </c>
      <c r="H31" s="21">
        <f t="shared" si="0"/>
        <v>61600000</v>
      </c>
      <c r="I31" s="22">
        <f>+I28+I29+I30</f>
        <v>0</v>
      </c>
      <c r="J31" s="21">
        <f t="shared" si="1"/>
        <v>61600000</v>
      </c>
    </row>
    <row r="32" spans="2:10" x14ac:dyDescent="0.4">
      <c r="B32" s="14"/>
      <c r="C32" s="10" t="s">
        <v>18</v>
      </c>
      <c r="D32" s="15" t="s">
        <v>40</v>
      </c>
      <c r="E32" s="16">
        <v>0</v>
      </c>
      <c r="F32" s="16">
        <v>0</v>
      </c>
      <c r="G32" s="16">
        <v>0</v>
      </c>
      <c r="H32" s="16">
        <f t="shared" si="0"/>
        <v>0</v>
      </c>
      <c r="I32" s="13"/>
      <c r="J32" s="16">
        <f t="shared" si="1"/>
        <v>0</v>
      </c>
    </row>
    <row r="33" spans="2:10" x14ac:dyDescent="0.4">
      <c r="B33" s="14"/>
      <c r="C33" s="14"/>
      <c r="D33" s="15" t="s">
        <v>41</v>
      </c>
      <c r="E33" s="16">
        <v>0</v>
      </c>
      <c r="F33" s="16">
        <v>0</v>
      </c>
      <c r="G33" s="16">
        <v>0</v>
      </c>
      <c r="H33" s="16">
        <f t="shared" si="0"/>
        <v>0</v>
      </c>
      <c r="I33" s="17"/>
      <c r="J33" s="16">
        <f t="shared" si="1"/>
        <v>0</v>
      </c>
    </row>
    <row r="34" spans="2:10" x14ac:dyDescent="0.4">
      <c r="B34" s="14"/>
      <c r="C34" s="14"/>
      <c r="D34" s="15" t="s">
        <v>42</v>
      </c>
      <c r="E34" s="16">
        <v>0</v>
      </c>
      <c r="F34" s="16">
        <v>0</v>
      </c>
      <c r="G34" s="16">
        <v>0</v>
      </c>
      <c r="H34" s="16">
        <f t="shared" si="0"/>
        <v>0</v>
      </c>
      <c r="I34" s="18"/>
      <c r="J34" s="16">
        <f t="shared" si="1"/>
        <v>0</v>
      </c>
    </row>
    <row r="35" spans="2:10" x14ac:dyDescent="0.4">
      <c r="B35" s="14"/>
      <c r="C35" s="19"/>
      <c r="D35" s="27" t="s">
        <v>43</v>
      </c>
      <c r="E35" s="28">
        <f>+E32+E33+E34</f>
        <v>0</v>
      </c>
      <c r="F35" s="28">
        <f>+F32+F33+F34</f>
        <v>0</v>
      </c>
      <c r="G35" s="28">
        <f>+G32+G33+G34</f>
        <v>0</v>
      </c>
      <c r="H35" s="28">
        <f t="shared" si="0"/>
        <v>0</v>
      </c>
      <c r="I35" s="22">
        <f>+I32+I33+I34</f>
        <v>0</v>
      </c>
      <c r="J35" s="28">
        <f t="shared" si="1"/>
        <v>0</v>
      </c>
    </row>
    <row r="36" spans="2:10" x14ac:dyDescent="0.4">
      <c r="B36" s="19"/>
      <c r="C36" s="26" t="s">
        <v>44</v>
      </c>
      <c r="D36" s="24"/>
      <c r="E36" s="25">
        <f xml:space="preserve"> +E31 - E35</f>
        <v>61600000</v>
      </c>
      <c r="F36" s="25">
        <f xml:space="preserve"> +F31 - F35</f>
        <v>0</v>
      </c>
      <c r="G36" s="25">
        <f xml:space="preserve"> +G31 - G35</f>
        <v>0</v>
      </c>
      <c r="H36" s="25">
        <f t="shared" si="0"/>
        <v>61600000</v>
      </c>
      <c r="I36" s="22">
        <f xml:space="preserve"> +I31 - I35</f>
        <v>0</v>
      </c>
      <c r="J36" s="25">
        <f>J31-J35</f>
        <v>61600000</v>
      </c>
    </row>
    <row r="37" spans="2:10" x14ac:dyDescent="0.4">
      <c r="B37" s="26" t="s">
        <v>45</v>
      </c>
      <c r="C37" s="23"/>
      <c r="D37" s="24"/>
      <c r="E37" s="25">
        <f xml:space="preserve"> +E20 +E27 +E36</f>
        <v>-20103719</v>
      </c>
      <c r="F37" s="25">
        <f xml:space="preserve"> +F20 +F27 +F36</f>
        <v>0</v>
      </c>
      <c r="G37" s="25">
        <f xml:space="preserve"> +G20 +G27 +G36</f>
        <v>0</v>
      </c>
      <c r="H37" s="25">
        <f t="shared" si="0"/>
        <v>-20103719</v>
      </c>
      <c r="I37" s="22">
        <f xml:space="preserve"> +I20 +I27 +I36</f>
        <v>0</v>
      </c>
      <c r="J37" s="25">
        <f>J20+J27+J36</f>
        <v>-20103719</v>
      </c>
    </row>
    <row r="38" spans="2:10" x14ac:dyDescent="0.4">
      <c r="B38" s="26" t="s">
        <v>46</v>
      </c>
      <c r="C38" s="23"/>
      <c r="D38" s="24"/>
      <c r="E38" s="25">
        <v>412130648</v>
      </c>
      <c r="F38" s="25">
        <v>0</v>
      </c>
      <c r="G38" s="25">
        <v>0</v>
      </c>
      <c r="H38" s="25">
        <f t="shared" si="0"/>
        <v>412130648</v>
      </c>
      <c r="I38" s="22"/>
      <c r="J38" s="25">
        <f t="shared" si="1"/>
        <v>412130648</v>
      </c>
    </row>
    <row r="39" spans="2:10" x14ac:dyDescent="0.4">
      <c r="B39" s="26" t="s">
        <v>47</v>
      </c>
      <c r="C39" s="23"/>
      <c r="D39" s="24"/>
      <c r="E39" s="25">
        <f xml:space="preserve"> +E37 +E38</f>
        <v>392026929</v>
      </c>
      <c r="F39" s="25">
        <f xml:space="preserve"> +F37 +F38</f>
        <v>0</v>
      </c>
      <c r="G39" s="25">
        <f xml:space="preserve"> +G37 +G38</f>
        <v>0</v>
      </c>
      <c r="H39" s="25">
        <f t="shared" si="0"/>
        <v>392026929</v>
      </c>
      <c r="I39" s="22">
        <f xml:space="preserve"> +I37 +I38</f>
        <v>0</v>
      </c>
      <c r="J39" s="25">
        <f>J37+J38</f>
        <v>392026929</v>
      </c>
    </row>
  </sheetData>
  <mergeCells count="12">
    <mergeCell ref="B21:B27"/>
    <mergeCell ref="C21:C22"/>
    <mergeCell ref="C23:C26"/>
    <mergeCell ref="B28:B36"/>
    <mergeCell ref="C28:C31"/>
    <mergeCell ref="C32:C35"/>
    <mergeCell ref="B3:J3"/>
    <mergeCell ref="B5:J5"/>
    <mergeCell ref="B7:D7"/>
    <mergeCell ref="B8:B20"/>
    <mergeCell ref="C8:C12"/>
    <mergeCell ref="C13:C19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第一号第二様式</vt:lpstr>
      <vt:lpstr>第一号第二様式!Print_Titles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2023-06-29T02:37:06Z</dcterms:created>
  <dcterms:modified xsi:type="dcterms:W3CDTF">2023-06-29T02:37:06Z</dcterms:modified>
</cp:coreProperties>
</file>