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5D5EC5FE-9387-46C0-8E70-19C16AC9646B}" xr6:coauthVersionLast="47" xr6:coauthVersionMax="47" xr10:uidLastSave="{00000000-0000-0000-0000-000000000000}"/>
  <bookViews>
    <workbookView xWindow="-120" yWindow="-120" windowWidth="29040" windowHeight="15840" xr2:uid="{6BB0E248-D713-41AB-B2A6-8C6B3F46070C}"/>
  </bookViews>
  <sheets>
    <sheet name="第二号第二様式" sheetId="1" r:id="rId1"/>
  </sheets>
  <definedNames>
    <definedName name="_xlnm.Print_Titles" localSheetId="0">第二号第二様式!$1:$7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J39" i="1" s="1"/>
  <c r="H38" i="1"/>
  <c r="J38" i="1" s="1"/>
  <c r="H37" i="1"/>
  <c r="J37" i="1" s="1"/>
  <c r="H35" i="1"/>
  <c r="J35" i="1" s="1"/>
  <c r="F33" i="1"/>
  <c r="E33" i="1"/>
  <c r="H33" i="1" s="1"/>
  <c r="I32" i="1"/>
  <c r="G32" i="1"/>
  <c r="F32" i="1"/>
  <c r="E32" i="1"/>
  <c r="H32" i="1" s="1"/>
  <c r="J32" i="1" s="1"/>
  <c r="H31" i="1"/>
  <c r="J31" i="1" s="1"/>
  <c r="I30" i="1"/>
  <c r="I33" i="1" s="1"/>
  <c r="G30" i="1"/>
  <c r="G33" i="1" s="1"/>
  <c r="F30" i="1"/>
  <c r="E30" i="1"/>
  <c r="H30" i="1" s="1"/>
  <c r="J30" i="1" s="1"/>
  <c r="J33" i="1" s="1"/>
  <c r="G28" i="1"/>
  <c r="I27" i="1"/>
  <c r="G27" i="1"/>
  <c r="F27" i="1"/>
  <c r="E27" i="1"/>
  <c r="H27" i="1" s="1"/>
  <c r="J27" i="1" s="1"/>
  <c r="H26" i="1"/>
  <c r="J26" i="1" s="1"/>
  <c r="H25" i="1"/>
  <c r="J25" i="1" s="1"/>
  <c r="H24" i="1"/>
  <c r="J24" i="1" s="1"/>
  <c r="I23" i="1"/>
  <c r="I28" i="1" s="1"/>
  <c r="G23" i="1"/>
  <c r="F23" i="1"/>
  <c r="F28" i="1" s="1"/>
  <c r="E23" i="1"/>
  <c r="H23" i="1" s="1"/>
  <c r="J23" i="1" s="1"/>
  <c r="H22" i="1"/>
  <c r="J22" i="1" s="1"/>
  <c r="H21" i="1"/>
  <c r="J21" i="1" s="1"/>
  <c r="H20" i="1"/>
  <c r="J20" i="1" s="1"/>
  <c r="F19" i="1"/>
  <c r="F29" i="1" s="1"/>
  <c r="F34" i="1" s="1"/>
  <c r="F36" i="1" s="1"/>
  <c r="F40" i="1" s="1"/>
  <c r="E19" i="1"/>
  <c r="I18" i="1"/>
  <c r="G18" i="1"/>
  <c r="F18" i="1"/>
  <c r="E18" i="1"/>
  <c r="H18" i="1" s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I9" i="1"/>
  <c r="I19" i="1" s="1"/>
  <c r="G9" i="1"/>
  <c r="G19" i="1" s="1"/>
  <c r="G29" i="1" s="1"/>
  <c r="G34" i="1" s="1"/>
  <c r="G36" i="1" s="1"/>
  <c r="G40" i="1" s="1"/>
  <c r="F9" i="1"/>
  <c r="E9" i="1"/>
  <c r="H9" i="1" s="1"/>
  <c r="J9" i="1" s="1"/>
  <c r="J19" i="1" s="1"/>
  <c r="H8" i="1"/>
  <c r="J8" i="1" s="1"/>
  <c r="I29" i="1" l="1"/>
  <c r="I34" i="1" s="1"/>
  <c r="I36" i="1" s="1"/>
  <c r="I40" i="1" s="1"/>
  <c r="J28" i="1"/>
  <c r="J29" i="1" s="1"/>
  <c r="J34" i="1" s="1"/>
  <c r="J36" i="1" s="1"/>
  <c r="J40" i="1" s="1"/>
  <c r="H19" i="1"/>
  <c r="E28" i="1"/>
  <c r="H28" i="1" s="1"/>
  <c r="E29" i="1" l="1"/>
  <c r="H29" i="1" l="1"/>
  <c r="E34" i="1"/>
  <c r="E36" i="1" l="1"/>
  <c r="H34" i="1"/>
  <c r="E40" i="1" l="1"/>
  <c r="H40" i="1" s="1"/>
  <c r="H36" i="1"/>
</calcChain>
</file>

<file path=xl/sharedStrings.xml><?xml version="1.0" encoding="utf-8"?>
<sst xmlns="http://schemas.openxmlformats.org/spreadsheetml/2006/main" count="54" uniqueCount="50">
  <si>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</si>
  <si>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</si>
  <si>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</si>
  <si>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</si>
  <si>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</si>
  <si>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</si>
  <si>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</si>
  <si>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</si>
  <si>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</si>
  <si>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</si>
  <si>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</si>
  <si>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</si>
  <si>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</si>
  <si>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介護保険事業収益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</si>
  <si>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</si>
  <si>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</si>
  <si>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</si>
  <si>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</si>
  <si>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</si>
  <si>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</si>
  <si>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</si>
  <si>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貸倒損失額</t>
  </si>
  <si>
    <t>貸倒引当金繰入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</si>
  <si>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</si>
  <si>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</si>
  <si>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</si>
  <si>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</si>
  <si>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</si>
  <si>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</si>
  <si>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</si>
  <si>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サービス活動外収益計（４）</t>
  </si>
  <si>
    <t>支払利息</t>
  </si>
  <si>
    <t>社会福祉連携推進業務借入金支払利息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</si>
  <si>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</si>
  <si>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</si>
  <si>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</si>
  <si>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</si>
  <si>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</si>
  <si>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特別収益計（８）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</si>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</sst>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horizontal="left" vertical="center" textRotation="255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3BFC99F8-C137-4C82-BFAC-B6B166BBE982}"/>
    <cellStyle name="標準 3" xfId="1" xr:uid="{BCDE295A-A8D7-41B3-9F8F-B7A2E24E5B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AB677-5F29-4ED0-A45A-26FCFBE63F51}">
  <sheetPr>
    <pageSetUpPr fitToPage="1"/>
  </sheetPr>
  <dimension ref="B2:J40"/>
  <sheetViews>
    <sheetView showGridLines="0" tabSelected="1" workbookViewId="0"/>
  </sheetViews>
  <sheetFormatPr defaultRowHeight="18.75" x14ac:dyDescent="0.4"/>
  <cols>
    <col min="1" max="3" width="2.875" customWidth="1"/>
    <col min="4" max="4" width="59.2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4" t="s">
        <v>0</v>
      </c>
    </row>
    <row r="3" spans="2:10" ht="21" x14ac:dyDescent="0.4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x14ac:dyDescent="0.4">
      <c r="B4" s="6"/>
      <c r="C4" s="6"/>
      <c r="D4" s="6"/>
      <c r="E4" s="6"/>
      <c r="F4" s="6"/>
      <c r="G4" s="6"/>
      <c r="H4" s="6"/>
      <c r="I4" s="2"/>
      <c r="J4" s="2"/>
    </row>
    <row r="5" spans="2:10" ht="21" x14ac:dyDescent="0.4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x14ac:dyDescent="0.4">
      <c r="B6" s="8"/>
      <c r="C6" s="8"/>
      <c r="D6" s="8"/>
      <c r="E6" s="8"/>
      <c r="F6" s="8"/>
      <c r="G6" s="8"/>
      <c r="H6" s="2"/>
      <c r="I6" s="2"/>
      <c r="J6" s="8" t="s">
        <v>3</v>
      </c>
    </row>
    <row r="7" spans="2:10" x14ac:dyDescent="0.4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x14ac:dyDescent="0.4">
      <c r="B8" s="11" t="s">
        <v>11</v>
      </c>
      <c r="C8" s="11" t="s">
        <v>12</v>
      </c>
      <c r="D8" s="12" t="s">
        <v>13</v>
      </c>
      <c r="E8" s="13">
        <v>470204511</v>
      </c>
      <c r="F8" s="13"/>
      <c r="G8" s="13"/>
      <c r="H8" s="13">
        <f>E8+F8+G8</f>
        <v>470204511</v>
      </c>
      <c r="I8" s="14"/>
      <c r="J8" s="13">
        <f>H8-ABS(I8)</f>
        <v>470204511</v>
      </c>
    </row>
    <row r="9" spans="2:10" x14ac:dyDescent="0.4">
      <c r="B9" s="15"/>
      <c r="C9" s="16"/>
      <c r="D9" s="17" t="s">
        <v>14</v>
      </c>
      <c r="E9" s="18">
        <f>+E8</f>
        <v>470204511</v>
      </c>
      <c r="F9" s="18">
        <f>+F8</f>
        <v>0</v>
      </c>
      <c r="G9" s="18">
        <f>+G8</f>
        <v>0</v>
      </c>
      <c r="H9" s="18">
        <f t="shared" ref="H9:H40" si="0">E9+F9+G9</f>
        <v>470204511</v>
      </c>
      <c r="I9" s="14">
        <f>+I8</f>
        <v>0</v>
      </c>
      <c r="J9" s="18">
        <f t="shared" ref="J9:J39" si="1">H9-ABS(I9)</f>
        <v>470204511</v>
      </c>
    </row>
    <row r="10" spans="2:10" x14ac:dyDescent="0.4">
      <c r="B10" s="15"/>
      <c r="C10" s="11" t="s">
        <v>15</v>
      </c>
      <c r="D10" s="19" t="s">
        <v>16</v>
      </c>
      <c r="E10" s="20">
        <v>317195163</v>
      </c>
      <c r="F10" s="20"/>
      <c r="G10" s="20"/>
      <c r="H10" s="20">
        <f t="shared" si="0"/>
        <v>317195163</v>
      </c>
      <c r="I10" s="21"/>
      <c r="J10" s="20">
        <f t="shared" si="1"/>
        <v>317195163</v>
      </c>
    </row>
    <row r="11" spans="2:10" x14ac:dyDescent="0.4">
      <c r="B11" s="15"/>
      <c r="C11" s="15"/>
      <c r="D11" s="19" t="s">
        <v>17</v>
      </c>
      <c r="E11" s="20">
        <v>80416126</v>
      </c>
      <c r="F11" s="20"/>
      <c r="G11" s="20"/>
      <c r="H11" s="20">
        <f t="shared" si="0"/>
        <v>80416126</v>
      </c>
      <c r="I11" s="22"/>
      <c r="J11" s="20">
        <f t="shared" si="1"/>
        <v>80416126</v>
      </c>
    </row>
    <row r="12" spans="2:10" x14ac:dyDescent="0.4">
      <c r="B12" s="15"/>
      <c r="C12" s="15"/>
      <c r="D12" s="19" t="s">
        <v>18</v>
      </c>
      <c r="E12" s="20">
        <v>53290486</v>
      </c>
      <c r="F12" s="20"/>
      <c r="G12" s="20"/>
      <c r="H12" s="20">
        <f t="shared" si="0"/>
        <v>53290486</v>
      </c>
      <c r="I12" s="22"/>
      <c r="J12" s="20">
        <f t="shared" si="1"/>
        <v>53290486</v>
      </c>
    </row>
    <row r="13" spans="2:10" x14ac:dyDescent="0.4">
      <c r="B13" s="15"/>
      <c r="C13" s="15"/>
      <c r="D13" s="19" t="s">
        <v>19</v>
      </c>
      <c r="E13" s="20">
        <v>36083837</v>
      </c>
      <c r="F13" s="20"/>
      <c r="G13" s="20"/>
      <c r="H13" s="20">
        <f t="shared" si="0"/>
        <v>36083837</v>
      </c>
      <c r="I13" s="22"/>
      <c r="J13" s="20">
        <f t="shared" si="1"/>
        <v>36083837</v>
      </c>
    </row>
    <row r="14" spans="2:10" x14ac:dyDescent="0.4">
      <c r="B14" s="15"/>
      <c r="C14" s="15"/>
      <c r="D14" s="19" t="s">
        <v>20</v>
      </c>
      <c r="E14" s="20">
        <v>-10806643</v>
      </c>
      <c r="F14" s="20"/>
      <c r="G14" s="20"/>
      <c r="H14" s="20">
        <f t="shared" si="0"/>
        <v>-10806643</v>
      </c>
      <c r="I14" s="22"/>
      <c r="J14" s="20">
        <f t="shared" si="1"/>
        <v>-10806643</v>
      </c>
    </row>
    <row r="15" spans="2:10" x14ac:dyDescent="0.4">
      <c r="B15" s="15"/>
      <c r="C15" s="15"/>
      <c r="D15" s="19" t="s">
        <v>21</v>
      </c>
      <c r="E15" s="20"/>
      <c r="F15" s="20"/>
      <c r="G15" s="20"/>
      <c r="H15" s="20">
        <f t="shared" si="0"/>
        <v>0</v>
      </c>
      <c r="I15" s="22"/>
      <c r="J15" s="20">
        <f t="shared" si="1"/>
        <v>0</v>
      </c>
    </row>
    <row r="16" spans="2:10" x14ac:dyDescent="0.4">
      <c r="B16" s="15"/>
      <c r="C16" s="15"/>
      <c r="D16" s="19" t="s">
        <v>22</v>
      </c>
      <c r="E16" s="20"/>
      <c r="F16" s="20"/>
      <c r="G16" s="20"/>
      <c r="H16" s="20">
        <f t="shared" si="0"/>
        <v>0</v>
      </c>
      <c r="I16" s="22"/>
      <c r="J16" s="20">
        <f t="shared" si="1"/>
        <v>0</v>
      </c>
    </row>
    <row r="17" spans="2:10" x14ac:dyDescent="0.4">
      <c r="B17" s="15"/>
      <c r="C17" s="15"/>
      <c r="D17" s="19" t="s">
        <v>23</v>
      </c>
      <c r="E17" s="20"/>
      <c r="F17" s="20"/>
      <c r="G17" s="20"/>
      <c r="H17" s="20">
        <f t="shared" si="0"/>
        <v>0</v>
      </c>
      <c r="I17" s="23"/>
      <c r="J17" s="20">
        <f t="shared" si="1"/>
        <v>0</v>
      </c>
    </row>
    <row r="18" spans="2:10" x14ac:dyDescent="0.4">
      <c r="B18" s="15"/>
      <c r="C18" s="16"/>
      <c r="D18" s="17" t="s">
        <v>24</v>
      </c>
      <c r="E18" s="18">
        <f>+E10+E11+E12+E13+E14+E15+E16+E17</f>
        <v>476178969</v>
      </c>
      <c r="F18" s="18">
        <f>+F10+F11+F12+F13+F14+F15+F16+F17</f>
        <v>0</v>
      </c>
      <c r="G18" s="18">
        <f>+G10+G11+G12+G13+G14+G15+G16+G17</f>
        <v>0</v>
      </c>
      <c r="H18" s="18">
        <f t="shared" si="0"/>
        <v>476178969</v>
      </c>
      <c r="I18" s="14">
        <f>+I10+I11+I12+I13+I14+I15+I16+I17</f>
        <v>0</v>
      </c>
      <c r="J18" s="18">
        <f t="shared" si="1"/>
        <v>476178969</v>
      </c>
    </row>
    <row r="19" spans="2:10" x14ac:dyDescent="0.4">
      <c r="B19" s="16"/>
      <c r="C19" s="24" t="s">
        <v>25</v>
      </c>
      <c r="D19" s="25"/>
      <c r="E19" s="26">
        <f xml:space="preserve"> +E9 - E18</f>
        <v>-5974458</v>
      </c>
      <c r="F19" s="26">
        <f xml:space="preserve"> +F9 - F18</f>
        <v>0</v>
      </c>
      <c r="G19" s="26">
        <f xml:space="preserve"> +G9 - G18</f>
        <v>0</v>
      </c>
      <c r="H19" s="26">
        <f t="shared" si="0"/>
        <v>-5974458</v>
      </c>
      <c r="I19" s="14">
        <f xml:space="preserve"> +I9 - I18</f>
        <v>0</v>
      </c>
      <c r="J19" s="26">
        <f>J9-J18</f>
        <v>-5974458</v>
      </c>
    </row>
    <row r="20" spans="2:10" x14ac:dyDescent="0.4">
      <c r="B20" s="11" t="s">
        <v>26</v>
      </c>
      <c r="C20" s="11" t="s">
        <v>12</v>
      </c>
      <c r="D20" s="19" t="s">
        <v>27</v>
      </c>
      <c r="E20" s="20">
        <v>7094</v>
      </c>
      <c r="F20" s="20"/>
      <c r="G20" s="20"/>
      <c r="H20" s="20">
        <f t="shared" si="0"/>
        <v>7094</v>
      </c>
      <c r="I20" s="21"/>
      <c r="J20" s="20">
        <f t="shared" si="1"/>
        <v>7094</v>
      </c>
    </row>
    <row r="21" spans="2:10" x14ac:dyDescent="0.4">
      <c r="B21" s="15"/>
      <c r="C21" s="15"/>
      <c r="D21" s="19" t="s">
        <v>28</v>
      </c>
      <c r="E21" s="20"/>
      <c r="F21" s="20"/>
      <c r="G21" s="20"/>
      <c r="H21" s="20">
        <f t="shared" si="0"/>
        <v>0</v>
      </c>
      <c r="I21" s="22"/>
      <c r="J21" s="20">
        <f t="shared" si="1"/>
        <v>0</v>
      </c>
    </row>
    <row r="22" spans="2:10" x14ac:dyDescent="0.4">
      <c r="B22" s="15"/>
      <c r="C22" s="15"/>
      <c r="D22" s="19" t="s">
        <v>29</v>
      </c>
      <c r="E22" s="20">
        <v>1722547</v>
      </c>
      <c r="F22" s="20"/>
      <c r="G22" s="20"/>
      <c r="H22" s="20">
        <f t="shared" si="0"/>
        <v>1722547</v>
      </c>
      <c r="I22" s="23"/>
      <c r="J22" s="20">
        <f t="shared" si="1"/>
        <v>1722547</v>
      </c>
    </row>
    <row r="23" spans="2:10" x14ac:dyDescent="0.4">
      <c r="B23" s="15"/>
      <c r="C23" s="16"/>
      <c r="D23" s="17" t="s">
        <v>30</v>
      </c>
      <c r="E23" s="18">
        <f>+E20+E21+E22</f>
        <v>1729641</v>
      </c>
      <c r="F23" s="18">
        <f>+F20+F21+F22</f>
        <v>0</v>
      </c>
      <c r="G23" s="18">
        <f>+G20+G21+G22</f>
        <v>0</v>
      </c>
      <c r="H23" s="18">
        <f t="shared" si="0"/>
        <v>1729641</v>
      </c>
      <c r="I23" s="14">
        <f>+I20+I21+I22</f>
        <v>0</v>
      </c>
      <c r="J23" s="18">
        <f t="shared" si="1"/>
        <v>1729641</v>
      </c>
    </row>
    <row r="24" spans="2:10" x14ac:dyDescent="0.4">
      <c r="B24" s="15"/>
      <c r="C24" s="11" t="s">
        <v>15</v>
      </c>
      <c r="D24" s="19" t="s">
        <v>31</v>
      </c>
      <c r="E24" s="20">
        <v>2088480</v>
      </c>
      <c r="F24" s="20"/>
      <c r="G24" s="20"/>
      <c r="H24" s="20">
        <f t="shared" si="0"/>
        <v>2088480</v>
      </c>
      <c r="I24" s="21"/>
      <c r="J24" s="20">
        <f t="shared" si="1"/>
        <v>2088480</v>
      </c>
    </row>
    <row r="25" spans="2:10" x14ac:dyDescent="0.4">
      <c r="B25" s="15"/>
      <c r="C25" s="15"/>
      <c r="D25" s="19" t="s">
        <v>32</v>
      </c>
      <c r="E25" s="20"/>
      <c r="F25" s="20"/>
      <c r="G25" s="20"/>
      <c r="H25" s="20">
        <f t="shared" si="0"/>
        <v>0</v>
      </c>
      <c r="I25" s="22"/>
      <c r="J25" s="20">
        <f t="shared" si="1"/>
        <v>0</v>
      </c>
    </row>
    <row r="26" spans="2:10" x14ac:dyDescent="0.4">
      <c r="B26" s="15"/>
      <c r="C26" s="15"/>
      <c r="D26" s="19" t="s">
        <v>33</v>
      </c>
      <c r="E26" s="20">
        <v>1794826</v>
      </c>
      <c r="F26" s="20"/>
      <c r="G26" s="20"/>
      <c r="H26" s="20">
        <f t="shared" si="0"/>
        <v>1794826</v>
      </c>
      <c r="I26" s="23"/>
      <c r="J26" s="20">
        <f t="shared" si="1"/>
        <v>1794826</v>
      </c>
    </row>
    <row r="27" spans="2:10" x14ac:dyDescent="0.4">
      <c r="B27" s="15"/>
      <c r="C27" s="16"/>
      <c r="D27" s="17" t="s">
        <v>34</v>
      </c>
      <c r="E27" s="18">
        <f>+E24+E25+E26</f>
        <v>3883306</v>
      </c>
      <c r="F27" s="18">
        <f>+F24+F25+F26</f>
        <v>0</v>
      </c>
      <c r="G27" s="18">
        <f>+G24+G25+G26</f>
        <v>0</v>
      </c>
      <c r="H27" s="18">
        <f t="shared" si="0"/>
        <v>3883306</v>
      </c>
      <c r="I27" s="14">
        <f>+I24+I25+I26</f>
        <v>0</v>
      </c>
      <c r="J27" s="18">
        <f t="shared" si="1"/>
        <v>3883306</v>
      </c>
    </row>
    <row r="28" spans="2:10" x14ac:dyDescent="0.4">
      <c r="B28" s="16"/>
      <c r="C28" s="24" t="s">
        <v>35</v>
      </c>
      <c r="D28" s="27"/>
      <c r="E28" s="28">
        <f xml:space="preserve"> +E23 - E27</f>
        <v>-2153665</v>
      </c>
      <c r="F28" s="28">
        <f xml:space="preserve"> +F23 - F27</f>
        <v>0</v>
      </c>
      <c r="G28" s="28">
        <f xml:space="preserve"> +G23 - G27</f>
        <v>0</v>
      </c>
      <c r="H28" s="28">
        <f t="shared" si="0"/>
        <v>-2153665</v>
      </c>
      <c r="I28" s="14">
        <f xml:space="preserve"> +I23 - I27</f>
        <v>0</v>
      </c>
      <c r="J28" s="28">
        <f>J23-J27</f>
        <v>-2153665</v>
      </c>
    </row>
    <row r="29" spans="2:10" x14ac:dyDescent="0.4">
      <c r="B29" s="24" t="s">
        <v>36</v>
      </c>
      <c r="C29" s="29"/>
      <c r="D29" s="25"/>
      <c r="E29" s="26">
        <f xml:space="preserve"> +E19 +E28</f>
        <v>-8128123</v>
      </c>
      <c r="F29" s="26">
        <f xml:space="preserve"> +F19 +F28</f>
        <v>0</v>
      </c>
      <c r="G29" s="26">
        <f xml:space="preserve"> +G19 +G28</f>
        <v>0</v>
      </c>
      <c r="H29" s="26">
        <f t="shared" si="0"/>
        <v>-8128123</v>
      </c>
      <c r="I29" s="14">
        <f xml:space="preserve"> +I19 +I28</f>
        <v>0</v>
      </c>
      <c r="J29" s="26">
        <f>J19+J28</f>
        <v>-8128123</v>
      </c>
    </row>
    <row r="30" spans="2:10" ht="30" x14ac:dyDescent="0.4">
      <c r="B30" s="11" t="s">
        <v>37</v>
      </c>
      <c r="C30" s="30" t="s">
        <v>12</v>
      </c>
      <c r="D30" s="17" t="s">
        <v>38</v>
      </c>
      <c r="E30" s="18">
        <f>0</f>
        <v>0</v>
      </c>
      <c r="F30" s="18">
        <f>0</f>
        <v>0</v>
      </c>
      <c r="G30" s="18">
        <f>0</f>
        <v>0</v>
      </c>
      <c r="H30" s="18">
        <f t="shared" si="0"/>
        <v>0</v>
      </c>
      <c r="I30" s="14">
        <f>0</f>
        <v>0</v>
      </c>
      <c r="J30" s="18">
        <f t="shared" si="1"/>
        <v>0</v>
      </c>
    </row>
    <row r="31" spans="2:10" x14ac:dyDescent="0.4">
      <c r="B31" s="15"/>
      <c r="C31" s="11" t="s">
        <v>15</v>
      </c>
      <c r="D31" s="19" t="s">
        <v>39</v>
      </c>
      <c r="E31" s="20"/>
      <c r="F31" s="20"/>
      <c r="G31" s="20"/>
      <c r="H31" s="20">
        <f t="shared" si="0"/>
        <v>0</v>
      </c>
      <c r="I31" s="14"/>
      <c r="J31" s="20">
        <f t="shared" si="1"/>
        <v>0</v>
      </c>
    </row>
    <row r="32" spans="2:10" x14ac:dyDescent="0.4">
      <c r="B32" s="15"/>
      <c r="C32" s="16"/>
      <c r="D32" s="17" t="s">
        <v>40</v>
      </c>
      <c r="E32" s="18">
        <f>+E31</f>
        <v>0</v>
      </c>
      <c r="F32" s="18">
        <f>+F31</f>
        <v>0</v>
      </c>
      <c r="G32" s="18">
        <f>+G31</f>
        <v>0</v>
      </c>
      <c r="H32" s="18">
        <f t="shared" si="0"/>
        <v>0</v>
      </c>
      <c r="I32" s="14">
        <f>+I31</f>
        <v>0</v>
      </c>
      <c r="J32" s="18">
        <f t="shared" si="1"/>
        <v>0</v>
      </c>
    </row>
    <row r="33" spans="2:10" x14ac:dyDescent="0.4">
      <c r="B33" s="16"/>
      <c r="C33" s="31" t="s">
        <v>41</v>
      </c>
      <c r="D33" s="32"/>
      <c r="E33" s="33">
        <f xml:space="preserve"> +E30 - E32</f>
        <v>0</v>
      </c>
      <c r="F33" s="33">
        <f xml:space="preserve"> +F30 - F32</f>
        <v>0</v>
      </c>
      <c r="G33" s="33">
        <f xml:space="preserve"> +G30 - G32</f>
        <v>0</v>
      </c>
      <c r="H33" s="33">
        <f t="shared" si="0"/>
        <v>0</v>
      </c>
      <c r="I33" s="14">
        <f xml:space="preserve"> +I30 - I32</f>
        <v>0</v>
      </c>
      <c r="J33" s="33">
        <f>J30-J32</f>
        <v>0</v>
      </c>
    </row>
    <row r="34" spans="2:10" x14ac:dyDescent="0.4">
      <c r="B34" s="24" t="s">
        <v>42</v>
      </c>
      <c r="C34" s="34"/>
      <c r="D34" s="35"/>
      <c r="E34" s="36">
        <f xml:space="preserve"> +E29 +E33</f>
        <v>-8128123</v>
      </c>
      <c r="F34" s="36">
        <f xml:space="preserve"> +F29 +F33</f>
        <v>0</v>
      </c>
      <c r="G34" s="36">
        <f xml:space="preserve"> +G29 +G33</f>
        <v>0</v>
      </c>
      <c r="H34" s="36">
        <f t="shared" si="0"/>
        <v>-8128123</v>
      </c>
      <c r="I34" s="14">
        <f xml:space="preserve"> +I29 +I33</f>
        <v>0</v>
      </c>
      <c r="J34" s="36">
        <f>J29+J33</f>
        <v>-8128123</v>
      </c>
    </row>
    <row r="35" spans="2:10" x14ac:dyDescent="0.4">
      <c r="B35" s="37" t="s">
        <v>43</v>
      </c>
      <c r="C35" s="34" t="s">
        <v>44</v>
      </c>
      <c r="D35" s="35"/>
      <c r="E35" s="36">
        <v>534662746</v>
      </c>
      <c r="F35" s="36"/>
      <c r="G35" s="36"/>
      <c r="H35" s="36">
        <f t="shared" si="0"/>
        <v>534662746</v>
      </c>
      <c r="I35" s="14"/>
      <c r="J35" s="36">
        <f t="shared" si="1"/>
        <v>534662746</v>
      </c>
    </row>
    <row r="36" spans="2:10" x14ac:dyDescent="0.4">
      <c r="B36" s="38"/>
      <c r="C36" s="34" t="s">
        <v>45</v>
      </c>
      <c r="D36" s="35"/>
      <c r="E36" s="36">
        <f xml:space="preserve"> +E34 +E35</f>
        <v>526534623</v>
      </c>
      <c r="F36" s="36">
        <f xml:space="preserve"> +F34 +F35</f>
        <v>0</v>
      </c>
      <c r="G36" s="36">
        <f xml:space="preserve"> +G34 +G35</f>
        <v>0</v>
      </c>
      <c r="H36" s="36">
        <f t="shared" si="0"/>
        <v>526534623</v>
      </c>
      <c r="I36" s="14">
        <f xml:space="preserve"> +I34 +I35</f>
        <v>0</v>
      </c>
      <c r="J36" s="36">
        <f>J34+J35</f>
        <v>526534623</v>
      </c>
    </row>
    <row r="37" spans="2:10" x14ac:dyDescent="0.4">
      <c r="B37" s="38"/>
      <c r="C37" s="34" t="s">
        <v>46</v>
      </c>
      <c r="D37" s="35"/>
      <c r="E37" s="36">
        <v>61600000</v>
      </c>
      <c r="F37" s="36"/>
      <c r="G37" s="36"/>
      <c r="H37" s="36">
        <f t="shared" si="0"/>
        <v>61600000</v>
      </c>
      <c r="I37" s="14"/>
      <c r="J37" s="36">
        <f t="shared" si="1"/>
        <v>61600000</v>
      </c>
    </row>
    <row r="38" spans="2:10" x14ac:dyDescent="0.4">
      <c r="B38" s="38"/>
      <c r="C38" s="34" t="s">
        <v>47</v>
      </c>
      <c r="D38" s="35"/>
      <c r="E38" s="36"/>
      <c r="F38" s="36"/>
      <c r="G38" s="36"/>
      <c r="H38" s="36">
        <f t="shared" si="0"/>
        <v>0</v>
      </c>
      <c r="I38" s="14"/>
      <c r="J38" s="36">
        <f t="shared" si="1"/>
        <v>0</v>
      </c>
    </row>
    <row r="39" spans="2:10" x14ac:dyDescent="0.4">
      <c r="B39" s="38"/>
      <c r="C39" s="34" t="s">
        <v>48</v>
      </c>
      <c r="D39" s="35"/>
      <c r="E39" s="36"/>
      <c r="F39" s="36"/>
      <c r="G39" s="36"/>
      <c r="H39" s="36">
        <f t="shared" si="0"/>
        <v>0</v>
      </c>
      <c r="I39" s="14"/>
      <c r="J39" s="36">
        <f t="shared" si="1"/>
        <v>0</v>
      </c>
    </row>
    <row r="40" spans="2:10" x14ac:dyDescent="0.4">
      <c r="B40" s="39"/>
      <c r="C40" s="34" t="s">
        <v>49</v>
      </c>
      <c r="D40" s="35"/>
      <c r="E40" s="36">
        <f xml:space="preserve"> +E36 +E37 +E38 - E39</f>
        <v>588134623</v>
      </c>
      <c r="F40" s="36">
        <f xml:space="preserve"> +F36 +F37 +F38 - F39</f>
        <v>0</v>
      </c>
      <c r="G40" s="36">
        <f xml:space="preserve"> +G36 +G37 +G38 - G39</f>
        <v>0</v>
      </c>
      <c r="H40" s="36">
        <f t="shared" si="0"/>
        <v>588134623</v>
      </c>
      <c r="I40" s="14">
        <f xml:space="preserve"> +I36 +I37 +I38 - I39</f>
        <v>0</v>
      </c>
      <c r="J40" s="36">
        <f>J36+J37+J38-J39</f>
        <v>588134623</v>
      </c>
    </row>
  </sheetData>
  <mergeCells count="12">
    <mergeCell ref="B20:B28"/>
    <mergeCell ref="C20:C23"/>
    <mergeCell ref="C24:C27"/>
    <mergeCell ref="B30:B33"/>
    <mergeCell ref="C31:C32"/>
    <mergeCell ref="B35:B40"/>
    <mergeCell ref="B3:J3"/>
    <mergeCell ref="B5:J5"/>
    <mergeCell ref="B7:D7"/>
    <mergeCell ref="B8:B19"/>
    <mergeCell ref="C8:C9"/>
    <mergeCell ref="C10:C18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第二号第二様式</vt:lpstr>
      <vt:lpstr>第二号第二様式!Print_Titles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2023-06-29T02:37:11Z</dcterms:created>
  <dcterms:modified xsi:type="dcterms:W3CDTF">2023-06-29T02:37:12Z</dcterms:modified>
</cp:coreProperties>
</file>